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ar" sheetId="9" r:id="rId1"/>
  </sheets>
  <calcPr calcId="125725"/>
</workbook>
</file>

<file path=xl/calcChain.xml><?xml version="1.0" encoding="utf-8"?>
<calcChain xmlns="http://schemas.openxmlformats.org/spreadsheetml/2006/main">
  <c r="H59" i="9"/>
  <c r="H54"/>
  <c r="H48"/>
  <c r="F49"/>
  <c r="F48"/>
  <c r="F45" l="1"/>
  <c r="F4"/>
  <c r="F5"/>
  <c r="F7"/>
  <c r="F9"/>
  <c r="F10"/>
  <c r="F12"/>
  <c r="F14"/>
  <c r="F15"/>
  <c r="F17"/>
  <c r="F19"/>
  <c r="F20"/>
  <c r="F22"/>
  <c r="F24"/>
  <c r="F25"/>
  <c r="F27"/>
  <c r="F29"/>
  <c r="F30"/>
  <c r="F32"/>
  <c r="F34"/>
  <c r="F35"/>
  <c r="F37"/>
  <c r="F39"/>
  <c r="F40"/>
  <c r="F42"/>
  <c r="F44"/>
  <c r="F47"/>
  <c r="F50"/>
  <c r="F51"/>
  <c r="F53"/>
  <c r="F54"/>
  <c r="F55"/>
  <c r="F56"/>
  <c r="F57"/>
  <c r="F59"/>
  <c r="F60"/>
  <c r="F61"/>
  <c r="F62"/>
  <c r="F63"/>
  <c r="F2"/>
</calcChain>
</file>

<file path=xl/sharedStrings.xml><?xml version="1.0" encoding="utf-8"?>
<sst xmlns="http://schemas.openxmlformats.org/spreadsheetml/2006/main" count="101" uniqueCount="60">
  <si>
    <t>Sample</t>
  </si>
  <si>
    <t xml:space="preserve">Blank </t>
  </si>
  <si>
    <t>Weight</t>
  </si>
  <si>
    <t>Molarity</t>
  </si>
  <si>
    <t xml:space="preserve">Value </t>
  </si>
  <si>
    <t>E239 + 6% Car - T4 - 100 rpm - 2</t>
  </si>
  <si>
    <t>E239 + 6% Car - T4 - 100 rpm - 1</t>
  </si>
  <si>
    <t>E239 + 6% Car - T3 - 100 rpm - 2</t>
  </si>
  <si>
    <t>E239 + 6% Car - T3 - 100 rpm - 1</t>
  </si>
  <si>
    <t>E239 + 6% Car - T2 - 100 rpm - 2</t>
  </si>
  <si>
    <t>E239 + 6% Car - T2 - 100 rpm - 1</t>
  </si>
  <si>
    <t>E239 + 6% Car - T4 - 200 rpm</t>
  </si>
  <si>
    <t>E239 + 6% Car - T4 - 150 rpm</t>
  </si>
  <si>
    <t>E239 + 6% Car - T4 - 75 rpm</t>
  </si>
  <si>
    <t>E239 + 6% Car - T3 - 200 rpm</t>
  </si>
  <si>
    <t>E239 + 6% Car - T3 - 150 rpm</t>
  </si>
  <si>
    <t>E239 + 6% Car - T3 - 75 rpm</t>
  </si>
  <si>
    <t>E239 + 6% Car - T2 - 200 rpm</t>
  </si>
  <si>
    <t>E239 + 6% Car - T2 - 150 rpm</t>
  </si>
  <si>
    <t>E239 + 6% Car - T2 - 75 rpm</t>
  </si>
  <si>
    <t>E239 + 6% Car - T1 - 200 rpm</t>
  </si>
  <si>
    <t>E239 + 6% Car - T1 - 150 rpm</t>
  </si>
  <si>
    <t>E239 + 6% Car - T1 - 75 rpm</t>
  </si>
  <si>
    <t>E239 + 1% Car - T4 - 200 rpm</t>
  </si>
  <si>
    <t>E239 + 1% Car - T4 - 150 rpm</t>
  </si>
  <si>
    <t>E239 + 1% Car - T4 - 75 rpm</t>
  </si>
  <si>
    <t>E239 + 1% Car - T3 - 200 rpm</t>
  </si>
  <si>
    <t>E239 + 1% Car - T3 - 150 rpm</t>
  </si>
  <si>
    <t>E239 + 1% Car - T3 - 75 rpm</t>
  </si>
  <si>
    <t>E239 + 1% Car - T2 - 200 rpm</t>
  </si>
  <si>
    <t>E239 + 1% Car - T2 - 150 rpm</t>
  </si>
  <si>
    <t>E239 + 1% Car - T2 - 75 rpm</t>
  </si>
  <si>
    <t>E239 + 1% Car - T1 - 200 rpm</t>
  </si>
  <si>
    <t>E239 + 1% Car - T1 - 150 rpm</t>
  </si>
  <si>
    <t>E239 + 1% Car - T1 - 75 rpm</t>
  </si>
  <si>
    <t>E239 - T4 - 200 rpm</t>
  </si>
  <si>
    <t>E239 - T4 - 150 rpm</t>
  </si>
  <si>
    <t>E239 - T4 - 75 rpm</t>
  </si>
  <si>
    <t>E239 - T3 - 200 rpm</t>
  </si>
  <si>
    <t>E239 - T3 - 150 rpm</t>
  </si>
  <si>
    <t>E239 - T3 - 75 rpm</t>
  </si>
  <si>
    <t>E239 - T2 - 200 rpm</t>
  </si>
  <si>
    <t>E239 - T2 - 150 rpm</t>
  </si>
  <si>
    <t>E239 - T2 - 75 rpm</t>
  </si>
  <si>
    <t>E239 - T1 - 200 rpm</t>
  </si>
  <si>
    <t>E239 - T1 - 150 rpm</t>
  </si>
  <si>
    <t>E239 - T1 - 75 rpm</t>
  </si>
  <si>
    <t xml:space="preserve">End group Concentrations </t>
  </si>
  <si>
    <t>E239 - T4 - 100 rpm</t>
  </si>
  <si>
    <t>E239 - T3 - 100 rpm</t>
  </si>
  <si>
    <t>E239 - T2 - 100 rpm</t>
  </si>
  <si>
    <t>E239 - T1 - 100 rpm</t>
  </si>
  <si>
    <t>E239 + 6% Car - T1 - 100 rpm</t>
  </si>
  <si>
    <t>E239 + 1% Car - T1 - 100 rpm</t>
  </si>
  <si>
    <t>E239 + 1% Car - T2 - 100 rpm</t>
  </si>
  <si>
    <t>E239 + 1% Car - T3 - 100 rpm</t>
  </si>
  <si>
    <t>E239 + 1% Car - T4 - 100 rpm</t>
  </si>
  <si>
    <t>E239 + 6% Car - T2 - 100 rpm</t>
  </si>
  <si>
    <t>E239 + 6% Car - T3 - 100 rpm</t>
  </si>
  <si>
    <t>E239 + 6% Car - T4 - 100 rpm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</si>
</sst>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Shear!$I$2:$I$20</c:f>
              <c:strCache>
                <c:ptCount val="19"/>
                <c:pt idx="0">
                  <c:v>E239 - T1 - 75 rpm</c:v>
                </c:pt>
                <c:pt idx="1">
                  <c:v>E239 - T1 - 100 rpm</c:v>
                </c:pt>
                <c:pt idx="2">
                  <c:v>E239 - T1 - 150 rpm</c:v>
                </c:pt>
                <c:pt idx="3">
                  <c:v>E239 - T1 - 200 rpm</c:v>
                </c:pt>
                <c:pt idx="5">
                  <c:v>E239 - T2 - 75 rpm</c:v>
                </c:pt>
                <c:pt idx="6">
                  <c:v>E239 - T2 - 100 rpm</c:v>
                </c:pt>
                <c:pt idx="7">
                  <c:v>E239 - T2 - 150 rpm</c:v>
                </c:pt>
                <c:pt idx="8">
                  <c:v>E239 - T2 - 200 rpm</c:v>
                </c:pt>
                <c:pt idx="10">
                  <c:v>E239 - T3 - 75 rpm</c:v>
                </c:pt>
                <c:pt idx="11">
                  <c:v>E239 - T3 - 100 rpm</c:v>
                </c:pt>
                <c:pt idx="12">
                  <c:v>E239 - T3 - 150 rpm</c:v>
                </c:pt>
                <c:pt idx="13">
                  <c:v>E239 - T3 - 200 rpm</c:v>
                </c:pt>
                <c:pt idx="15">
                  <c:v>E239 - T4 - 75 rpm</c:v>
                </c:pt>
                <c:pt idx="16">
                  <c:v>E239 - T4 - 100 rpm</c:v>
                </c:pt>
                <c:pt idx="17">
                  <c:v>E239 - T4 - 150 rpm</c:v>
                </c:pt>
                <c:pt idx="18">
                  <c:v>E239 - T4 - 200 rpm</c:v>
                </c:pt>
              </c:strCache>
            </c:strRef>
          </c:cat>
          <c:val>
            <c:numRef>
              <c:f>Shear!$J$2:$J$20</c:f>
              <c:numCache>
                <c:formatCode>General</c:formatCode>
                <c:ptCount val="19"/>
                <c:pt idx="0">
                  <c:v>13.11</c:v>
                </c:pt>
                <c:pt idx="1">
                  <c:v>17.63</c:v>
                </c:pt>
                <c:pt idx="2">
                  <c:v>13.33</c:v>
                </c:pt>
                <c:pt idx="3">
                  <c:v>11.43</c:v>
                </c:pt>
                <c:pt idx="5">
                  <c:v>21.21</c:v>
                </c:pt>
                <c:pt idx="6">
                  <c:v>19.850000000000001</c:v>
                </c:pt>
                <c:pt idx="7">
                  <c:v>7.17</c:v>
                </c:pt>
                <c:pt idx="8">
                  <c:v>13.36</c:v>
                </c:pt>
                <c:pt idx="10">
                  <c:v>22.86</c:v>
                </c:pt>
                <c:pt idx="11">
                  <c:v>22.84</c:v>
                </c:pt>
                <c:pt idx="12">
                  <c:v>18.29</c:v>
                </c:pt>
                <c:pt idx="13">
                  <c:v>18.41</c:v>
                </c:pt>
                <c:pt idx="15">
                  <c:v>22.64</c:v>
                </c:pt>
                <c:pt idx="16">
                  <c:v>24.8</c:v>
                </c:pt>
                <c:pt idx="17">
                  <c:v>37.409999999999997</c:v>
                </c:pt>
                <c:pt idx="18">
                  <c:v>49.38</c:v>
                </c:pt>
              </c:numCache>
            </c:numRef>
          </c:val>
        </c:ser>
        <c:axId val="147026304"/>
        <c:axId val="147027840"/>
      </c:barChart>
      <c:catAx>
        <c:axId val="147026304"/>
        <c:scaling>
          <c:orientation val="minMax"/>
        </c:scaling>
        <c:axPos val="b"/>
        <c:tickLblPos val="nextTo"/>
        <c:crossAx val="147027840"/>
        <c:crosses val="autoZero"/>
        <c:auto val="1"/>
        <c:lblAlgn val="ctr"/>
        <c:lblOffset val="100"/>
      </c:catAx>
      <c:valAx>
        <c:axId val="147027840"/>
        <c:scaling>
          <c:orientation val="minMax"/>
        </c:scaling>
        <c:axPos val="l"/>
        <c:majorGridlines/>
        <c:numFmt formatCode="General" sourceLinked="1"/>
        <c:tickLblPos val="nextTo"/>
        <c:crossAx val="147026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Shear!$L$2:$L$20</c:f>
              <c:strCache>
                <c:ptCount val="19"/>
                <c:pt idx="0">
                  <c:v>E239 + 1% Car - T1 - 75 rpm</c:v>
                </c:pt>
                <c:pt idx="1">
                  <c:v>E239 + 1% Car - T1 - 100 rpm</c:v>
                </c:pt>
                <c:pt idx="2">
                  <c:v>E239 + 1% Car - T1 - 150 rpm</c:v>
                </c:pt>
                <c:pt idx="3">
                  <c:v>E239 + 1% Car - T1 - 200 rpm</c:v>
                </c:pt>
                <c:pt idx="5">
                  <c:v>E239 + 1% Car - T2 - 75 rpm</c:v>
                </c:pt>
                <c:pt idx="6">
                  <c:v>E239 + 1% Car - T2 - 100 rpm</c:v>
                </c:pt>
                <c:pt idx="7">
                  <c:v>E239 + 1% Car - T2 - 150 rpm</c:v>
                </c:pt>
                <c:pt idx="8">
                  <c:v>E239 + 1% Car - T2 - 200 rpm</c:v>
                </c:pt>
                <c:pt idx="10">
                  <c:v>E239 + 1% Car - T3 - 75 rpm</c:v>
                </c:pt>
                <c:pt idx="11">
                  <c:v>E239 + 1% Car - T3 - 100 rpm</c:v>
                </c:pt>
                <c:pt idx="12">
                  <c:v>E239 + 1% Car - T3 - 150 rpm</c:v>
                </c:pt>
                <c:pt idx="13">
                  <c:v>E239 + 1% Car - T3 - 200 rpm</c:v>
                </c:pt>
                <c:pt idx="15">
                  <c:v>E239 + 1% Car - T4 - 75 rpm</c:v>
                </c:pt>
                <c:pt idx="16">
                  <c:v>E239 + 1% Car - T4 - 100 rpm</c:v>
                </c:pt>
                <c:pt idx="17">
                  <c:v>E239 + 1% Car - T4 - 150 rpm</c:v>
                </c:pt>
                <c:pt idx="18">
                  <c:v>E239 + 1% Car - T4 - 200 rpm</c:v>
                </c:pt>
              </c:strCache>
            </c:strRef>
          </c:cat>
          <c:val>
            <c:numRef>
              <c:f>Shear!$M$2:$M$20</c:f>
              <c:numCache>
                <c:formatCode>General</c:formatCode>
                <c:ptCount val="19"/>
                <c:pt idx="0">
                  <c:v>28.32</c:v>
                </c:pt>
                <c:pt idx="1">
                  <c:v>5.05</c:v>
                </c:pt>
                <c:pt idx="2">
                  <c:v>16</c:v>
                </c:pt>
                <c:pt idx="3">
                  <c:v>18.82</c:v>
                </c:pt>
                <c:pt idx="5">
                  <c:v>18.86</c:v>
                </c:pt>
                <c:pt idx="6">
                  <c:v>11.78</c:v>
                </c:pt>
                <c:pt idx="7">
                  <c:v>4.87</c:v>
                </c:pt>
                <c:pt idx="8">
                  <c:v>4.43</c:v>
                </c:pt>
                <c:pt idx="10">
                  <c:v>5.26</c:v>
                </c:pt>
                <c:pt idx="11">
                  <c:v>15.09</c:v>
                </c:pt>
                <c:pt idx="12">
                  <c:v>5.37</c:v>
                </c:pt>
                <c:pt idx="13">
                  <c:v>6.02</c:v>
                </c:pt>
                <c:pt idx="15">
                  <c:v>7.95</c:v>
                </c:pt>
                <c:pt idx="16">
                  <c:v>12.81</c:v>
                </c:pt>
                <c:pt idx="17">
                  <c:v>9.26</c:v>
                </c:pt>
                <c:pt idx="18">
                  <c:v>9.81</c:v>
                </c:pt>
              </c:numCache>
            </c:numRef>
          </c:val>
        </c:ser>
        <c:axId val="147092608"/>
        <c:axId val="147094144"/>
      </c:barChart>
      <c:catAx>
        <c:axId val="147092608"/>
        <c:scaling>
          <c:orientation val="minMax"/>
        </c:scaling>
        <c:axPos val="b"/>
        <c:tickLblPos val="nextTo"/>
        <c:crossAx val="147094144"/>
        <c:crosses val="autoZero"/>
        <c:auto val="1"/>
        <c:lblAlgn val="ctr"/>
        <c:lblOffset val="100"/>
      </c:catAx>
      <c:valAx>
        <c:axId val="147094144"/>
        <c:scaling>
          <c:orientation val="minMax"/>
        </c:scaling>
        <c:axPos val="l"/>
        <c:majorGridlines/>
        <c:numFmt formatCode="General" sourceLinked="1"/>
        <c:tickLblPos val="nextTo"/>
        <c:crossAx val="147092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4766185476815433E-2"/>
          <c:y val="6.0649477097297587E-2"/>
          <c:w val="0.75220734908136377"/>
          <c:h val="0.46917494278365285"/>
        </c:manualLayout>
      </c:layout>
      <c:barChart>
        <c:barDir val="col"/>
        <c:grouping val="clustered"/>
        <c:ser>
          <c:idx val="0"/>
          <c:order val="0"/>
          <c:cat>
            <c:strRef>
              <c:f>Shear!$O$2:$O$20</c:f>
              <c:strCache>
                <c:ptCount val="19"/>
                <c:pt idx="0">
                  <c:v>E239 + 6% Car - T1 - 75 rpm</c:v>
                </c:pt>
                <c:pt idx="1">
                  <c:v>E239 + 6% Car - T1 - 100 rpm</c:v>
                </c:pt>
                <c:pt idx="2">
                  <c:v>E239 + 6% Car - T1 - 150 rpm</c:v>
                </c:pt>
                <c:pt idx="3">
                  <c:v>E239 + 6% Car - T1 - 200 rpm</c:v>
                </c:pt>
                <c:pt idx="5">
                  <c:v>E239 + 6% Car - T2 - 75 rpm</c:v>
                </c:pt>
                <c:pt idx="6">
                  <c:v>E239 + 6% Car - T2 - 100 rpm</c:v>
                </c:pt>
                <c:pt idx="7">
                  <c:v>E239 + 6% Car - T2 - 150 rpm</c:v>
                </c:pt>
                <c:pt idx="8">
                  <c:v>E239 + 6% Car - T2 - 200 rpm</c:v>
                </c:pt>
                <c:pt idx="10">
                  <c:v>E239 + 6% Car - T3 - 75 rpm</c:v>
                </c:pt>
                <c:pt idx="11">
                  <c:v>E239 + 6% Car - T3 - 100 rpm</c:v>
                </c:pt>
                <c:pt idx="12">
                  <c:v>E239 + 6% Car - T3 - 150 rpm</c:v>
                </c:pt>
                <c:pt idx="13">
                  <c:v>E239 + 6% Car - T3 - 200 rpm</c:v>
                </c:pt>
                <c:pt idx="15">
                  <c:v>E239 + 6% Car - T4 - 75 rpm</c:v>
                </c:pt>
                <c:pt idx="16">
                  <c:v>E239 + 6% Car - T4 - 100 rpm</c:v>
                </c:pt>
                <c:pt idx="17">
                  <c:v>E239 + 6% Car - T4 - 150 rpm</c:v>
                </c:pt>
                <c:pt idx="18">
                  <c:v>E239 + 6% Car - T4 - 200 rpm</c:v>
                </c:pt>
              </c:strCache>
            </c:strRef>
          </c:cat>
          <c:val>
            <c:numRef>
              <c:f>Shear!$P$2:$P$20</c:f>
              <c:numCache>
                <c:formatCode>General</c:formatCode>
                <c:ptCount val="19"/>
                <c:pt idx="0">
                  <c:v>9.56</c:v>
                </c:pt>
                <c:pt idx="1">
                  <c:v>2.42</c:v>
                </c:pt>
                <c:pt idx="2">
                  <c:v>2.4700000000000002</c:v>
                </c:pt>
                <c:pt idx="3">
                  <c:v>0</c:v>
                </c:pt>
                <c:pt idx="5">
                  <c:v>1.04</c:v>
                </c:pt>
                <c:pt idx="6">
                  <c:v>2.95</c:v>
                </c:pt>
                <c:pt idx="7">
                  <c:v>4.3</c:v>
                </c:pt>
                <c:pt idx="8">
                  <c:v>3.42</c:v>
                </c:pt>
                <c:pt idx="10">
                  <c:v>3.38</c:v>
                </c:pt>
                <c:pt idx="11">
                  <c:v>7.73</c:v>
                </c:pt>
                <c:pt idx="12">
                  <c:v>0</c:v>
                </c:pt>
                <c:pt idx="13">
                  <c:v>3.49</c:v>
                </c:pt>
                <c:pt idx="15">
                  <c:v>5.01</c:v>
                </c:pt>
                <c:pt idx="16">
                  <c:v>5.97</c:v>
                </c:pt>
                <c:pt idx="17">
                  <c:v>16.03</c:v>
                </c:pt>
                <c:pt idx="18">
                  <c:v>19.28</c:v>
                </c:pt>
              </c:numCache>
            </c:numRef>
          </c:val>
        </c:ser>
        <c:axId val="147154816"/>
        <c:axId val="147156352"/>
      </c:barChart>
      <c:catAx>
        <c:axId val="147154816"/>
        <c:scaling>
          <c:orientation val="minMax"/>
        </c:scaling>
        <c:axPos val="b"/>
        <c:tickLblPos val="nextTo"/>
        <c:crossAx val="147156352"/>
        <c:crosses val="autoZero"/>
        <c:auto val="1"/>
        <c:lblAlgn val="ctr"/>
        <c:lblOffset val="100"/>
      </c:catAx>
      <c:valAx>
        <c:axId val="147156352"/>
        <c:scaling>
          <c:orientation val="minMax"/>
        </c:scaling>
        <c:axPos val="l"/>
        <c:majorGridlines/>
        <c:numFmt formatCode="General" sourceLinked="1"/>
        <c:tickLblPos val="nextTo"/>
        <c:crossAx val="147154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22</xdr:row>
      <xdr:rowOff>57150</xdr:rowOff>
    </xdr:from>
    <xdr:to>
      <xdr:col>14</xdr:col>
      <xdr:colOff>1028700</xdr:colOff>
      <xdr:row>40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1514475</xdr:colOff>
      <xdr:row>21</xdr:row>
      <xdr:rowOff>114299</xdr:rowOff>
    </xdr:from>
    <xdr:to>
      <xdr:col>21</xdr:col>
      <xdr:colOff>438150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219075</xdr:colOff>
      <xdr:row>22</xdr:row>
      <xdr:rowOff>57149</xdr:rowOff>
    </xdr:from>
    <xdr:to>
      <xdr:col>29</xdr:col>
      <xdr:colOff>523875</xdr:colOff>
      <xdr:row>40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4"/>
  <sheetViews>
    <sheetView tabSelected="1" topLeftCell="C1" workbookViewId="0">
      <selection activeCell="O2" sqref="O2:P20"/>
    </sheetView>
  </sheetViews>
  <sheetFormatPr defaultRowHeight="15"/>
  <cols>
    <col min="1" max="1" width="30.42578125" customWidth="1"/>
    <col min="9" max="9" width="18.7109375" customWidth="1"/>
    <col min="12" max="12" width="26.42578125" customWidth="1"/>
    <col min="15" max="15" width="29.85546875" customWidth="1"/>
  </cols>
  <sheetData>
    <row r="1" spans="1:16">
      <c r="A1" s="1" t="s">
        <v>0</v>
      </c>
      <c r="B1" s="1" t="s">
        <v>2</v>
      </c>
      <c r="C1" s="1" t="s">
        <v>4</v>
      </c>
      <c r="D1" s="1" t="s">
        <v>1</v>
      </c>
      <c r="E1" s="1" t="s">
        <v>3</v>
      </c>
      <c r="F1" s="1" t="s">
        <v>47</v>
      </c>
    </row>
    <row r="2" spans="1:16">
      <c r="A2" s="1" t="s">
        <v>46</v>
      </c>
      <c r="B2" s="1">
        <v>0.109</v>
      </c>
      <c r="C2" s="1">
        <v>30</v>
      </c>
      <c r="D2" s="1">
        <v>16</v>
      </c>
      <c r="E2" s="1">
        <v>0.10205</v>
      </c>
      <c r="F2" s="1">
        <f>((C2-D2)*E2)/B2</f>
        <v>13.107339449541286</v>
      </c>
      <c r="I2" s="1" t="s">
        <v>46</v>
      </c>
      <c r="J2">
        <v>13.11</v>
      </c>
      <c r="L2" s="1" t="s">
        <v>34</v>
      </c>
      <c r="M2">
        <v>28.32</v>
      </c>
      <c r="O2" s="1" t="s">
        <v>22</v>
      </c>
      <c r="P2">
        <v>9.56</v>
      </c>
    </row>
    <row r="3" spans="1:16" s="1" customFormat="1">
      <c r="A3" s="1" t="s">
        <v>51</v>
      </c>
      <c r="F3" s="1">
        <v>17.63</v>
      </c>
      <c r="I3" s="1" t="s">
        <v>51</v>
      </c>
      <c r="J3" s="1">
        <v>17.63</v>
      </c>
      <c r="L3" s="1" t="s">
        <v>53</v>
      </c>
      <c r="M3" s="1">
        <v>5.05</v>
      </c>
      <c r="O3" s="1" t="s">
        <v>52</v>
      </c>
      <c r="P3" s="1">
        <v>2.42</v>
      </c>
    </row>
    <row r="4" spans="1:16">
      <c r="A4" s="1" t="s">
        <v>45</v>
      </c>
      <c r="B4" s="1">
        <v>0.1225</v>
      </c>
      <c r="C4" s="1">
        <v>32</v>
      </c>
      <c r="D4" s="1">
        <v>16</v>
      </c>
      <c r="E4" s="1">
        <v>0.10205</v>
      </c>
      <c r="F4" s="1">
        <f t="shared" ref="F4:F63" si="0">((C4-D4)*E4)/B4</f>
        <v>13.328979591836735</v>
      </c>
      <c r="I4" s="1" t="s">
        <v>45</v>
      </c>
      <c r="J4">
        <v>13.33</v>
      </c>
      <c r="L4" s="1" t="s">
        <v>33</v>
      </c>
      <c r="M4">
        <v>16</v>
      </c>
      <c r="O4" s="1" t="s">
        <v>21</v>
      </c>
      <c r="P4">
        <v>2.4700000000000002</v>
      </c>
    </row>
    <row r="5" spans="1:16">
      <c r="A5" s="1" t="s">
        <v>44</v>
      </c>
      <c r="B5" s="1">
        <v>8.9300000000000004E-2</v>
      </c>
      <c r="C5" s="1">
        <v>26</v>
      </c>
      <c r="D5" s="1">
        <v>16</v>
      </c>
      <c r="E5" s="1">
        <v>0.10205</v>
      </c>
      <c r="F5" s="1">
        <f t="shared" si="0"/>
        <v>11.427771556550951</v>
      </c>
      <c r="I5" s="1" t="s">
        <v>44</v>
      </c>
      <c r="J5">
        <v>11.43</v>
      </c>
      <c r="L5" s="1" t="s">
        <v>32</v>
      </c>
      <c r="M5">
        <v>18.82</v>
      </c>
      <c r="O5" s="1" t="s">
        <v>20</v>
      </c>
      <c r="P5">
        <v>0</v>
      </c>
    </row>
    <row r="6" spans="1:16" s="1" customFormat="1"/>
    <row r="7" spans="1:16">
      <c r="A7" s="1" t="s">
        <v>43</v>
      </c>
      <c r="B7" s="1">
        <v>0.1245</v>
      </c>
      <c r="C7" s="1">
        <v>42</v>
      </c>
      <c r="D7" s="1">
        <v>16</v>
      </c>
      <c r="E7" s="1">
        <v>0.10205</v>
      </c>
      <c r="F7" s="1">
        <f t="shared" si="0"/>
        <v>21.311646586345383</v>
      </c>
      <c r="I7" s="1" t="s">
        <v>43</v>
      </c>
      <c r="J7">
        <v>21.21</v>
      </c>
      <c r="L7" s="1" t="s">
        <v>31</v>
      </c>
      <c r="M7">
        <v>18.86</v>
      </c>
      <c r="O7" s="1" t="s">
        <v>19</v>
      </c>
      <c r="P7">
        <v>1.04</v>
      </c>
    </row>
    <row r="8" spans="1:16" s="1" customFormat="1">
      <c r="A8" s="1" t="s">
        <v>50</v>
      </c>
      <c r="F8" s="1">
        <v>19.850000000000001</v>
      </c>
      <c r="I8" s="1" t="s">
        <v>50</v>
      </c>
      <c r="J8" s="1">
        <v>19.850000000000001</v>
      </c>
      <c r="L8" s="1" t="s">
        <v>54</v>
      </c>
      <c r="M8" s="1">
        <v>11.78</v>
      </c>
      <c r="O8" s="1" t="s">
        <v>57</v>
      </c>
      <c r="P8" s="1">
        <v>2.95</v>
      </c>
    </row>
    <row r="9" spans="1:16">
      <c r="A9" s="1" t="s">
        <v>42</v>
      </c>
      <c r="B9" s="1">
        <v>8.5400000000000004E-2</v>
      </c>
      <c r="C9" s="1">
        <v>22</v>
      </c>
      <c r="D9" s="1">
        <v>16</v>
      </c>
      <c r="E9" s="1">
        <v>0.10205</v>
      </c>
      <c r="F9" s="1">
        <f t="shared" si="0"/>
        <v>7.1697892271662766</v>
      </c>
      <c r="I9" s="1" t="s">
        <v>42</v>
      </c>
      <c r="J9">
        <v>7.17</v>
      </c>
      <c r="L9" s="1" t="s">
        <v>30</v>
      </c>
      <c r="M9">
        <v>4.87</v>
      </c>
      <c r="O9" s="1" t="s">
        <v>18</v>
      </c>
      <c r="P9">
        <v>4.3</v>
      </c>
    </row>
    <row r="10" spans="1:16">
      <c r="A10" s="1" t="s">
        <v>41</v>
      </c>
      <c r="B10" s="1">
        <v>0.1069</v>
      </c>
      <c r="C10" s="1">
        <v>30</v>
      </c>
      <c r="D10" s="1">
        <v>16</v>
      </c>
      <c r="E10" s="1">
        <v>0.10205</v>
      </c>
      <c r="F10" s="1">
        <f t="shared" si="0"/>
        <v>13.364826941066418</v>
      </c>
      <c r="I10" s="1" t="s">
        <v>41</v>
      </c>
      <c r="J10">
        <v>13.36</v>
      </c>
      <c r="L10" s="1" t="s">
        <v>29</v>
      </c>
      <c r="M10">
        <v>4.43</v>
      </c>
      <c r="O10" s="1" t="s">
        <v>17</v>
      </c>
      <c r="P10">
        <v>3.42</v>
      </c>
    </row>
    <row r="11" spans="1:16" s="1" customFormat="1"/>
    <row r="12" spans="1:16">
      <c r="A12" s="1" t="s">
        <v>40</v>
      </c>
      <c r="B12" s="1">
        <v>8.9300000000000004E-2</v>
      </c>
      <c r="C12" s="1">
        <v>36</v>
      </c>
      <c r="D12" s="1">
        <v>16</v>
      </c>
      <c r="E12" s="1">
        <v>0.10205</v>
      </c>
      <c r="F12" s="1">
        <f t="shared" si="0"/>
        <v>22.855543113101902</v>
      </c>
      <c r="I12" s="1" t="s">
        <v>40</v>
      </c>
      <c r="J12">
        <v>22.86</v>
      </c>
      <c r="L12" s="1" t="s">
        <v>28</v>
      </c>
      <c r="M12">
        <v>5.26</v>
      </c>
      <c r="O12" s="1" t="s">
        <v>16</v>
      </c>
      <c r="P12">
        <v>3.38</v>
      </c>
    </row>
    <row r="13" spans="1:16" s="1" customFormat="1">
      <c r="A13" s="1" t="s">
        <v>49</v>
      </c>
      <c r="F13" s="1">
        <v>22.84</v>
      </c>
      <c r="I13" s="1" t="s">
        <v>49</v>
      </c>
      <c r="J13" s="1">
        <v>22.84</v>
      </c>
      <c r="L13" s="1" t="s">
        <v>55</v>
      </c>
      <c r="M13" s="1">
        <v>15.09</v>
      </c>
      <c r="O13" s="1" t="s">
        <v>58</v>
      </c>
      <c r="P13" s="1">
        <v>7.73</v>
      </c>
    </row>
    <row r="14" spans="1:16">
      <c r="A14" s="1" t="s">
        <v>39</v>
      </c>
      <c r="B14" s="1">
        <v>0.13389999999999999</v>
      </c>
      <c r="C14" s="1">
        <v>40</v>
      </c>
      <c r="D14" s="1">
        <v>16</v>
      </c>
      <c r="E14" s="1">
        <v>0.10205</v>
      </c>
      <c r="F14" s="1">
        <f t="shared" si="0"/>
        <v>18.291262135922334</v>
      </c>
      <c r="I14" s="1" t="s">
        <v>39</v>
      </c>
      <c r="J14">
        <v>18.29</v>
      </c>
      <c r="L14" s="1" t="s">
        <v>27</v>
      </c>
      <c r="M14">
        <v>5.37</v>
      </c>
      <c r="O14" s="1" t="s">
        <v>15</v>
      </c>
      <c r="P14">
        <v>0</v>
      </c>
    </row>
    <row r="15" spans="1:16">
      <c r="A15" s="1" t="s">
        <v>38</v>
      </c>
      <c r="B15" s="1">
        <v>0.1164</v>
      </c>
      <c r="C15" s="1">
        <v>37</v>
      </c>
      <c r="D15" s="1">
        <v>16</v>
      </c>
      <c r="E15" s="1">
        <v>0.10205</v>
      </c>
      <c r="F15" s="1">
        <f t="shared" si="0"/>
        <v>18.411082474226806</v>
      </c>
      <c r="I15" s="1" t="s">
        <v>38</v>
      </c>
      <c r="J15">
        <v>18.41</v>
      </c>
      <c r="L15" s="1" t="s">
        <v>26</v>
      </c>
      <c r="M15">
        <v>6.02</v>
      </c>
      <c r="O15" s="1" t="s">
        <v>14</v>
      </c>
      <c r="P15">
        <v>3.49</v>
      </c>
    </row>
    <row r="16" spans="1:16" s="1" customFormat="1"/>
    <row r="17" spans="1:16">
      <c r="A17" s="1" t="s">
        <v>37</v>
      </c>
      <c r="B17" s="1">
        <v>0.1082</v>
      </c>
      <c r="C17" s="1">
        <v>40</v>
      </c>
      <c r="D17" s="1">
        <v>16</v>
      </c>
      <c r="E17" s="1">
        <v>0.10205</v>
      </c>
      <c r="F17" s="1">
        <f t="shared" si="0"/>
        <v>22.635859519408505</v>
      </c>
      <c r="I17" s="1" t="s">
        <v>37</v>
      </c>
      <c r="J17">
        <v>22.64</v>
      </c>
      <c r="L17" s="1" t="s">
        <v>25</v>
      </c>
      <c r="M17">
        <v>7.95</v>
      </c>
      <c r="O17" s="1" t="s">
        <v>13</v>
      </c>
      <c r="P17">
        <v>5.01</v>
      </c>
    </row>
    <row r="18" spans="1:16" s="1" customFormat="1">
      <c r="A18" s="1" t="s">
        <v>48</v>
      </c>
      <c r="F18" s="1">
        <v>24.8</v>
      </c>
      <c r="I18" s="1" t="s">
        <v>48</v>
      </c>
      <c r="J18" s="1">
        <v>24.8</v>
      </c>
      <c r="L18" s="1" t="s">
        <v>56</v>
      </c>
      <c r="M18" s="1">
        <v>12.81</v>
      </c>
      <c r="O18" s="1" t="s">
        <v>59</v>
      </c>
      <c r="P18" s="1">
        <v>5.97</v>
      </c>
    </row>
    <row r="19" spans="1:16">
      <c r="A19" s="1" t="s">
        <v>36</v>
      </c>
      <c r="B19" s="1">
        <v>0.13639999999999999</v>
      </c>
      <c r="C19" s="1">
        <v>66</v>
      </c>
      <c r="D19" s="1">
        <v>16</v>
      </c>
      <c r="E19" s="1">
        <v>0.10205</v>
      </c>
      <c r="F19" s="1">
        <f t="shared" si="0"/>
        <v>37.408357771261002</v>
      </c>
      <c r="I19" s="1" t="s">
        <v>36</v>
      </c>
      <c r="J19">
        <v>37.409999999999997</v>
      </c>
      <c r="L19" s="1" t="s">
        <v>24</v>
      </c>
      <c r="M19">
        <v>9.26</v>
      </c>
      <c r="O19" s="1" t="s">
        <v>12</v>
      </c>
      <c r="P19">
        <v>16.03</v>
      </c>
    </row>
    <row r="20" spans="1:16">
      <c r="A20" s="1" t="s">
        <v>35</v>
      </c>
      <c r="B20" s="1">
        <v>0.13020000000000001</v>
      </c>
      <c r="C20" s="1">
        <v>79</v>
      </c>
      <c r="D20" s="1">
        <v>16</v>
      </c>
      <c r="E20" s="1">
        <v>0.10205</v>
      </c>
      <c r="F20" s="1">
        <f t="shared" si="0"/>
        <v>49.379032258064512</v>
      </c>
      <c r="I20" s="1" t="s">
        <v>35</v>
      </c>
      <c r="J20">
        <v>49.38</v>
      </c>
      <c r="L20" s="1" t="s">
        <v>23</v>
      </c>
      <c r="M20">
        <v>9.81</v>
      </c>
      <c r="O20" s="1" t="s">
        <v>11</v>
      </c>
      <c r="P20">
        <v>19.28</v>
      </c>
    </row>
    <row r="21" spans="1:16">
      <c r="A21" s="1"/>
      <c r="B21" s="1"/>
      <c r="C21" s="1"/>
      <c r="D21" s="1"/>
      <c r="E21" s="1"/>
      <c r="F21" s="1"/>
    </row>
    <row r="22" spans="1:16">
      <c r="A22" s="1" t="s">
        <v>34</v>
      </c>
      <c r="B22" s="1">
        <v>0.1153</v>
      </c>
      <c r="C22" s="1">
        <v>48</v>
      </c>
      <c r="D22" s="1">
        <v>16</v>
      </c>
      <c r="E22" s="1">
        <v>0.10205</v>
      </c>
      <c r="F22" s="1">
        <f t="shared" si="0"/>
        <v>28.32263660017346</v>
      </c>
    </row>
    <row r="23" spans="1:16" s="1" customFormat="1">
      <c r="F23" s="1">
        <v>5.05</v>
      </c>
    </row>
    <row r="24" spans="1:16">
      <c r="A24" s="1" t="s">
        <v>33</v>
      </c>
      <c r="B24" s="1">
        <v>0.12759999999999999</v>
      </c>
      <c r="C24" s="1">
        <v>36</v>
      </c>
      <c r="D24" s="1">
        <v>16</v>
      </c>
      <c r="E24" s="1">
        <v>0.10205</v>
      </c>
      <c r="F24" s="1">
        <f t="shared" si="0"/>
        <v>15.995297805642634</v>
      </c>
    </row>
    <row r="25" spans="1:16">
      <c r="A25" s="1" t="s">
        <v>32</v>
      </c>
      <c r="B25" s="1">
        <v>0.1193</v>
      </c>
      <c r="C25" s="1">
        <v>38</v>
      </c>
      <c r="D25" s="1">
        <v>16</v>
      </c>
      <c r="E25" s="1">
        <v>0.10205</v>
      </c>
      <c r="F25" s="1">
        <f t="shared" si="0"/>
        <v>18.818943839061188</v>
      </c>
    </row>
    <row r="26" spans="1:16" s="1" customFormat="1"/>
    <row r="27" spans="1:16">
      <c r="A27" s="1" t="s">
        <v>31</v>
      </c>
      <c r="B27" s="1">
        <v>0.14069999999999999</v>
      </c>
      <c r="C27" s="1">
        <v>42</v>
      </c>
      <c r="D27" s="1">
        <v>16</v>
      </c>
      <c r="E27" s="1">
        <v>0.10205</v>
      </c>
      <c r="F27" s="1">
        <f t="shared" si="0"/>
        <v>18.857853589196875</v>
      </c>
    </row>
    <row r="28" spans="1:16" s="1" customFormat="1">
      <c r="F28" s="1">
        <v>11.78</v>
      </c>
    </row>
    <row r="29" spans="1:16">
      <c r="A29" s="1" t="s">
        <v>30</v>
      </c>
      <c r="B29" s="1">
        <v>0.12570000000000001</v>
      </c>
      <c r="C29" s="1">
        <v>22</v>
      </c>
      <c r="D29" s="1">
        <v>16</v>
      </c>
      <c r="E29" s="1">
        <v>0.10205</v>
      </c>
      <c r="F29" s="1">
        <f t="shared" si="0"/>
        <v>4.871121718377089</v>
      </c>
    </row>
    <row r="30" spans="1:16">
      <c r="A30" s="1" t="s">
        <v>29</v>
      </c>
      <c r="B30" s="1">
        <v>0.13819999999999999</v>
      </c>
      <c r="C30" s="1">
        <v>22</v>
      </c>
      <c r="D30" s="1">
        <v>16</v>
      </c>
      <c r="E30" s="1">
        <v>0.10205</v>
      </c>
      <c r="F30" s="1">
        <f t="shared" si="0"/>
        <v>4.4305354558610714</v>
      </c>
    </row>
    <row r="31" spans="1:16" s="1" customFormat="1"/>
    <row r="32" spans="1:16">
      <c r="A32" s="1" t="s">
        <v>28</v>
      </c>
      <c r="B32" s="1">
        <v>0.1164</v>
      </c>
      <c r="C32" s="1">
        <v>22</v>
      </c>
      <c r="D32" s="1">
        <v>16</v>
      </c>
      <c r="E32" s="1">
        <v>0.10205</v>
      </c>
      <c r="F32" s="1">
        <f t="shared" si="0"/>
        <v>5.2603092783505163</v>
      </c>
    </row>
    <row r="33" spans="1:8" s="1" customFormat="1">
      <c r="F33" s="1">
        <v>15.09</v>
      </c>
    </row>
    <row r="34" spans="1:8">
      <c r="A34" s="1" t="s">
        <v>27</v>
      </c>
      <c r="B34" s="1">
        <v>0.114</v>
      </c>
      <c r="C34" s="1">
        <v>22</v>
      </c>
      <c r="D34" s="1">
        <v>16</v>
      </c>
      <c r="E34" s="1">
        <v>0.10205</v>
      </c>
      <c r="F34" s="1">
        <f t="shared" si="0"/>
        <v>5.371052631578948</v>
      </c>
    </row>
    <row r="35" spans="1:8">
      <c r="A35" s="1" t="s">
        <v>26</v>
      </c>
      <c r="B35" s="1">
        <v>0.13569999999999999</v>
      </c>
      <c r="C35" s="1">
        <v>24</v>
      </c>
      <c r="D35" s="1">
        <v>16</v>
      </c>
      <c r="E35" s="1">
        <v>0.10205</v>
      </c>
      <c r="F35" s="1">
        <f t="shared" si="0"/>
        <v>6.0162122328666179</v>
      </c>
    </row>
    <row r="36" spans="1:8" s="1" customFormat="1"/>
    <row r="37" spans="1:8">
      <c r="A37" s="1" t="s">
        <v>25</v>
      </c>
      <c r="B37" s="1">
        <v>0.1027</v>
      </c>
      <c r="C37" s="1">
        <v>24</v>
      </c>
      <c r="D37" s="1">
        <v>16</v>
      </c>
      <c r="E37" s="1">
        <v>0.10205</v>
      </c>
      <c r="F37" s="1">
        <f t="shared" si="0"/>
        <v>7.9493670886075947</v>
      </c>
    </row>
    <row r="38" spans="1:8" s="1" customFormat="1">
      <c r="F38" s="1">
        <v>12.81</v>
      </c>
    </row>
    <row r="39" spans="1:8">
      <c r="A39" s="1" t="s">
        <v>24</v>
      </c>
      <c r="B39" s="1">
        <v>0.11020000000000001</v>
      </c>
      <c r="C39" s="1">
        <v>26</v>
      </c>
      <c r="D39" s="1">
        <v>16</v>
      </c>
      <c r="E39" s="1">
        <v>0.10205</v>
      </c>
      <c r="F39" s="1">
        <f t="shared" si="0"/>
        <v>9.2604355716878395</v>
      </c>
    </row>
    <row r="40" spans="1:8">
      <c r="A40" s="1" t="s">
        <v>23</v>
      </c>
      <c r="B40" s="1">
        <v>0.12479999999999999</v>
      </c>
      <c r="C40" s="1">
        <v>28</v>
      </c>
      <c r="D40" s="1">
        <v>16</v>
      </c>
      <c r="E40" s="1">
        <v>0.10205</v>
      </c>
      <c r="F40" s="1">
        <f t="shared" si="0"/>
        <v>9.8125000000000018</v>
      </c>
    </row>
    <row r="41" spans="1:8">
      <c r="A41" s="1"/>
      <c r="B41" s="1"/>
      <c r="C41" s="1"/>
      <c r="D41" s="1"/>
      <c r="E41" s="1"/>
      <c r="F41" s="1"/>
    </row>
    <row r="42" spans="1:8">
      <c r="A42" s="1" t="s">
        <v>22</v>
      </c>
      <c r="B42" s="1">
        <v>0.10680000000000001</v>
      </c>
      <c r="C42" s="1">
        <v>26</v>
      </c>
      <c r="D42" s="1">
        <v>16</v>
      </c>
      <c r="E42" s="1">
        <v>0.10205</v>
      </c>
      <c r="F42" s="1">
        <f t="shared" si="0"/>
        <v>9.5552434456928825</v>
      </c>
    </row>
    <row r="43" spans="1:8" s="1" customFormat="1">
      <c r="A43" s="1" t="s">
        <v>52</v>
      </c>
      <c r="F43" s="1">
        <v>2.42</v>
      </c>
    </row>
    <row r="44" spans="1:8">
      <c r="A44" s="1" t="s">
        <v>21</v>
      </c>
      <c r="B44" s="1">
        <v>8.2699999999999996E-2</v>
      </c>
      <c r="C44" s="1">
        <v>18</v>
      </c>
      <c r="D44" s="1">
        <v>16</v>
      </c>
      <c r="E44" s="1">
        <v>0.10205</v>
      </c>
      <c r="F44" s="1">
        <f t="shared" si="0"/>
        <v>2.4679564691656593</v>
      </c>
    </row>
    <row r="45" spans="1:8">
      <c r="A45" s="1" t="s">
        <v>20</v>
      </c>
      <c r="B45" s="1">
        <v>0.13880000000000001</v>
      </c>
      <c r="C45" s="1">
        <v>16</v>
      </c>
      <c r="D45" s="1">
        <v>16</v>
      </c>
      <c r="E45" s="1">
        <v>0.10205</v>
      </c>
      <c r="F45" s="1">
        <f>((C45-D45)*E45)/B45</f>
        <v>0</v>
      </c>
    </row>
    <row r="46" spans="1:8" s="1" customFormat="1"/>
    <row r="47" spans="1:8">
      <c r="A47" s="1" t="s">
        <v>19</v>
      </c>
      <c r="B47" s="1">
        <v>9.7900000000000001E-2</v>
      </c>
      <c r="C47" s="1">
        <v>17</v>
      </c>
      <c r="D47" s="1">
        <v>16</v>
      </c>
      <c r="E47" s="1">
        <v>0.10205</v>
      </c>
      <c r="F47" s="1">
        <f t="shared" si="0"/>
        <v>1.0423901940755873</v>
      </c>
    </row>
    <row r="48" spans="1:8" s="1" customFormat="1">
      <c r="A48" s="1" t="s">
        <v>10</v>
      </c>
      <c r="B48" s="1">
        <v>0.1019</v>
      </c>
      <c r="C48" s="1">
        <v>18</v>
      </c>
      <c r="D48" s="1">
        <v>15.5</v>
      </c>
      <c r="E48" s="1">
        <v>9.3711000000000003E-2</v>
      </c>
      <c r="F48" s="1">
        <f t="shared" ref="F48:F49" si="1">((C48-D48)*E48)/B48</f>
        <v>2.2990922473012758</v>
      </c>
      <c r="H48" s="1">
        <f>AVERAGE(F48:F49)</f>
        <v>2.947071699098208</v>
      </c>
    </row>
    <row r="49" spans="1:8" s="1" customFormat="1">
      <c r="A49" s="1" t="s">
        <v>9</v>
      </c>
      <c r="B49" s="1">
        <v>0.1173</v>
      </c>
      <c r="C49" s="1">
        <v>20</v>
      </c>
      <c r="D49" s="1">
        <v>15.5</v>
      </c>
      <c r="E49" s="1">
        <v>9.3711000000000003E-2</v>
      </c>
      <c r="F49" s="1">
        <f t="shared" si="1"/>
        <v>3.5950511508951406</v>
      </c>
    </row>
    <row r="50" spans="1:8">
      <c r="A50" s="1" t="s">
        <v>18</v>
      </c>
      <c r="B50" s="1">
        <v>9.5000000000000001E-2</v>
      </c>
      <c r="C50" s="1">
        <v>20</v>
      </c>
      <c r="D50" s="1">
        <v>16</v>
      </c>
      <c r="E50" s="1">
        <v>0.10205</v>
      </c>
      <c r="F50" s="1">
        <f t="shared" si="0"/>
        <v>4.296842105263158</v>
      </c>
    </row>
    <row r="51" spans="1:8">
      <c r="A51" s="1" t="s">
        <v>17</v>
      </c>
      <c r="B51" s="1">
        <v>0.1195</v>
      </c>
      <c r="C51" s="1">
        <v>20</v>
      </c>
      <c r="D51" s="1">
        <v>16</v>
      </c>
      <c r="E51" s="1">
        <v>0.10205</v>
      </c>
      <c r="F51" s="1">
        <f t="shared" si="0"/>
        <v>3.4158995815899584</v>
      </c>
    </row>
    <row r="52" spans="1:8" s="1" customFormat="1"/>
    <row r="53" spans="1:8">
      <c r="A53" s="1" t="s">
        <v>16</v>
      </c>
      <c r="B53" s="1">
        <v>0.1206</v>
      </c>
      <c r="C53" s="1">
        <v>20</v>
      </c>
      <c r="D53" s="1">
        <v>16</v>
      </c>
      <c r="E53" s="1">
        <v>0.10205</v>
      </c>
      <c r="F53" s="1">
        <f t="shared" si="0"/>
        <v>3.384742951907131</v>
      </c>
    </row>
    <row r="54" spans="1:8" s="1" customFormat="1">
      <c r="A54" s="1" t="s">
        <v>8</v>
      </c>
      <c r="B54" s="1">
        <v>0.13100000000000001</v>
      </c>
      <c r="C54" s="1">
        <v>26</v>
      </c>
      <c r="D54" s="1">
        <v>15.5</v>
      </c>
      <c r="E54" s="1">
        <v>9.3711000000000003E-2</v>
      </c>
      <c r="F54" s="1">
        <f t="shared" si="0"/>
        <v>7.5111870229007636</v>
      </c>
      <c r="H54" s="1">
        <f>AVERAGE(F54:F55)</f>
        <v>7.7328186529216829</v>
      </c>
    </row>
    <row r="55" spans="1:8" s="1" customFormat="1">
      <c r="A55" s="1" t="s">
        <v>7</v>
      </c>
      <c r="B55" s="1">
        <v>0.1237</v>
      </c>
      <c r="C55" s="1">
        <v>26</v>
      </c>
      <c r="D55" s="1">
        <v>15.5</v>
      </c>
      <c r="E55" s="1">
        <v>9.3711000000000003E-2</v>
      </c>
      <c r="F55" s="1">
        <f t="shared" si="0"/>
        <v>7.9544502829426031</v>
      </c>
    </row>
    <row r="56" spans="1:8">
      <c r="A56" s="1" t="s">
        <v>15</v>
      </c>
      <c r="B56" s="1">
        <v>0.1212</v>
      </c>
      <c r="C56" s="1">
        <v>16</v>
      </c>
      <c r="D56" s="1">
        <v>16</v>
      </c>
      <c r="E56" s="1">
        <v>0.10205</v>
      </c>
      <c r="F56" s="1">
        <f t="shared" si="0"/>
        <v>0</v>
      </c>
    </row>
    <row r="57" spans="1:8">
      <c r="A57" s="1" t="s">
        <v>14</v>
      </c>
      <c r="B57" s="1">
        <v>0.1169</v>
      </c>
      <c r="C57" s="1">
        <v>20</v>
      </c>
      <c r="D57" s="1">
        <v>16</v>
      </c>
      <c r="E57" s="1">
        <v>0.10205</v>
      </c>
      <c r="F57" s="1">
        <f t="shared" si="0"/>
        <v>3.4918733960650128</v>
      </c>
    </row>
    <row r="58" spans="1:8" s="1" customFormat="1"/>
    <row r="59" spans="1:8">
      <c r="A59" s="1" t="s">
        <v>13</v>
      </c>
      <c r="B59" s="1">
        <v>0.14249999999999999</v>
      </c>
      <c r="C59" s="1">
        <v>23</v>
      </c>
      <c r="D59" s="1">
        <v>16</v>
      </c>
      <c r="E59" s="1">
        <v>0.10205</v>
      </c>
      <c r="F59" s="1">
        <f t="shared" si="0"/>
        <v>5.0129824561403513</v>
      </c>
      <c r="H59">
        <f>AVERAGE(F60:F61)</f>
        <v>5.970062806717392</v>
      </c>
    </row>
    <row r="60" spans="1:8" s="1" customFormat="1">
      <c r="A60" s="1" t="s">
        <v>6</v>
      </c>
      <c r="B60" s="1">
        <v>0.1197</v>
      </c>
      <c r="C60" s="1">
        <v>20</v>
      </c>
      <c r="D60" s="1">
        <v>15.5</v>
      </c>
      <c r="E60" s="1">
        <v>9.3711000000000003E-2</v>
      </c>
      <c r="F60" s="1">
        <f t="shared" si="0"/>
        <v>3.5229699248120303</v>
      </c>
    </row>
    <row r="61" spans="1:8" s="1" customFormat="1">
      <c r="A61" s="1" t="s">
        <v>5</v>
      </c>
      <c r="B61" s="1">
        <v>0.1169</v>
      </c>
      <c r="C61" s="1">
        <v>26</v>
      </c>
      <c r="D61" s="1">
        <v>15.5</v>
      </c>
      <c r="E61" s="1">
        <v>9.3711000000000003E-2</v>
      </c>
      <c r="F61" s="1">
        <f t="shared" si="0"/>
        <v>8.4171556886227545</v>
      </c>
    </row>
    <row r="62" spans="1:8">
      <c r="A62" s="1" t="s">
        <v>12</v>
      </c>
      <c r="B62" s="1">
        <v>0.1082</v>
      </c>
      <c r="C62" s="1">
        <v>33</v>
      </c>
      <c r="D62" s="1">
        <v>16</v>
      </c>
      <c r="E62" s="1">
        <v>0.10205</v>
      </c>
      <c r="F62" s="1">
        <f t="shared" si="0"/>
        <v>16.033733826247691</v>
      </c>
    </row>
    <row r="63" spans="1:8">
      <c r="A63" s="1" t="s">
        <v>11</v>
      </c>
      <c r="B63" s="1">
        <v>0.1429</v>
      </c>
      <c r="C63" s="1">
        <v>43</v>
      </c>
      <c r="D63" s="1">
        <v>16</v>
      </c>
      <c r="E63" s="1">
        <v>0.10205</v>
      </c>
      <c r="F63" s="1">
        <f t="shared" si="0"/>
        <v>19.281665500349895</v>
      </c>
    </row>
    <row r="64" spans="1:8">
      <c r="A64" s="1"/>
      <c r="B64" s="1"/>
      <c r="C64" s="1"/>
      <c r="D64" s="1"/>
      <c r="E64" s="1"/>
      <c r="F64" s="1"/>
    </row>
    <row r="65" spans="6:6">
      <c r="F65" s="1"/>
    </row>
    <row r="66" spans="6:6">
      <c r="F66" s="1"/>
    </row>
    <row r="67" spans="6:6">
      <c r="F67" s="1"/>
    </row>
    <row r="68" spans="6:6">
      <c r="F68" s="1"/>
    </row>
    <row r="69" spans="6:6">
      <c r="F69" s="1"/>
    </row>
    <row r="70" spans="6:6">
      <c r="F70" s="1"/>
    </row>
    <row r="71" spans="6:6" s="1" customFormat="1"/>
    <row r="72" spans="6:6" s="1" customFormat="1"/>
    <row r="73" spans="6:6" s="1" customFormat="1"/>
    <row r="74" spans="6:6" s="1" customFormat="1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2014-06-04T21:37:52Z</dcterms:created>
  <dcterms:modified xsi:type="dcterms:W3CDTF">2015-09-13T15:22:27Z</dcterms:modified>
</cp:coreProperties>
</file>